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usty\OneDrive\Desktop\"/>
    </mc:Choice>
  </mc:AlternateContent>
  <xr:revisionPtr revIDLastSave="0" documentId="8_{BCE263A8-7132-4B61-BFC1-78E629E55315}" xr6:coauthVersionLast="47" xr6:coauthVersionMax="47" xr10:uidLastSave="{00000000-0000-0000-0000-000000000000}"/>
  <bookViews>
    <workbookView xWindow="780" yWindow="780" windowWidth="35550" windowHeight="146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1" l="1"/>
  <c r="D43" i="1" s="1"/>
  <c r="C47" i="1" l="1"/>
  <c r="E23" i="1"/>
  <c r="D33" i="1"/>
  <c r="E33" i="1" s="1"/>
  <c r="D32" i="1"/>
  <c r="E32" i="1" s="1"/>
  <c r="D31" i="1"/>
  <c r="E31" i="1" s="1"/>
  <c r="D26" i="1"/>
  <c r="D24" i="1"/>
  <c r="D29" i="1" s="1"/>
  <c r="E29" i="1" s="1"/>
  <c r="E25" i="1"/>
  <c r="D30" i="1" l="1"/>
  <c r="E30" i="1" s="1"/>
  <c r="E34" i="1" s="1"/>
  <c r="E24" i="1"/>
  <c r="E26" i="1" s="1"/>
  <c r="E38" i="1" l="1"/>
  <c r="E37" i="1" s="1"/>
  <c r="E35" i="1"/>
  <c r="D34" i="1"/>
  <c r="D35" i="1" s="1"/>
  <c r="E39" i="1" l="1"/>
  <c r="C51" i="1"/>
</calcChain>
</file>

<file path=xl/sharedStrings.xml><?xml version="1.0" encoding="utf-8"?>
<sst xmlns="http://schemas.openxmlformats.org/spreadsheetml/2006/main" count="49" uniqueCount="48">
  <si>
    <t>Address</t>
  </si>
  <si>
    <t>Town</t>
  </si>
  <si>
    <t>ZIP</t>
  </si>
  <si>
    <t>FMLS #</t>
  </si>
  <si>
    <t>Status</t>
  </si>
  <si>
    <t>County</t>
  </si>
  <si>
    <t>Owned</t>
  </si>
  <si>
    <t>Days on Market</t>
  </si>
  <si>
    <t>Asset Type</t>
  </si>
  <si>
    <t># of Units</t>
  </si>
  <si>
    <t>Home Owner Association ?</t>
  </si>
  <si>
    <t>Built</t>
  </si>
  <si>
    <t>Sqft</t>
  </si>
  <si>
    <t>PRO FORMA</t>
  </si>
  <si>
    <t>Vacancy and Collections Loss</t>
  </si>
  <si>
    <t>Annual Expenses</t>
  </si>
  <si>
    <t>Total Expenses</t>
  </si>
  <si>
    <t>% of Rev</t>
  </si>
  <si>
    <t>NOI per month</t>
  </si>
  <si>
    <t>CAPITAL REQUIRED</t>
  </si>
  <si>
    <t>STRIKE PRICE</t>
  </si>
  <si>
    <t>Closing costs (legal &amp; admin)</t>
  </si>
  <si>
    <t>Total Capital Cost</t>
  </si>
  <si>
    <t>COST / VALUE / RETURN</t>
  </si>
  <si>
    <t>CAP Rate</t>
  </si>
  <si>
    <t>COMMENTS</t>
  </si>
  <si>
    <t>PROPERTY INFORMATION</t>
  </si>
  <si>
    <t>/ UNIT</t>
  </si>
  <si>
    <t>Revenue Approximation</t>
  </si>
  <si>
    <r>
      <t xml:space="preserve">Expected rent total / </t>
    </r>
    <r>
      <rPr>
        <b/>
        <sz val="11"/>
        <color theme="1"/>
        <rFont val="Arial"/>
        <family val="2"/>
      </rPr>
      <t>Year</t>
    </r>
  </si>
  <si>
    <r>
      <t>Expected rent /</t>
    </r>
    <r>
      <rPr>
        <b/>
        <sz val="11"/>
        <color theme="1"/>
        <rFont val="Arial"/>
        <family val="2"/>
      </rPr>
      <t xml:space="preserve"> Month</t>
    </r>
  </si>
  <si>
    <t>ALL UNITS</t>
  </si>
  <si>
    <r>
      <t>Inspection</t>
    </r>
    <r>
      <rPr>
        <sz val="11"/>
        <color rgb="FFC00000"/>
        <rFont val="Arial"/>
        <family val="2"/>
      </rPr>
      <t xml:space="preserve"> / Unit</t>
    </r>
  </si>
  <si>
    <r>
      <t xml:space="preserve">Refurbishment </t>
    </r>
    <r>
      <rPr>
        <sz val="11"/>
        <color rgb="FFC00000"/>
        <rFont val="Arial"/>
        <family val="2"/>
      </rPr>
      <t>/ Unit</t>
    </r>
  </si>
  <si>
    <t>NOI per year</t>
  </si>
  <si>
    <t xml:space="preserve">All information is believed accurate but is not warranted or guaranteed. Buyer should satisfy himself that investment makes financial sense given his individual goal(s). </t>
  </si>
  <si>
    <t>Atlanta, GA  30306</t>
  </si>
  <si>
    <t>404-874-9094</t>
  </si>
  <si>
    <t>Investment Analyzer</t>
  </si>
  <si>
    <t>Prop Mgt Svcs (%)</t>
  </si>
  <si>
    <t>Maintenance (%)</t>
  </si>
  <si>
    <r>
      <t xml:space="preserve">Insurance ($) </t>
    </r>
    <r>
      <rPr>
        <sz val="11"/>
        <color rgb="FFC00000"/>
        <rFont val="Arial"/>
        <family val="2"/>
      </rPr>
      <t>/ Unit</t>
    </r>
  </si>
  <si>
    <r>
      <t xml:space="preserve">HOA ($) </t>
    </r>
    <r>
      <rPr>
        <sz val="11"/>
        <color rgb="FFC00000"/>
        <rFont val="Arial"/>
        <family val="2"/>
      </rPr>
      <t>/ Unit</t>
    </r>
  </si>
  <si>
    <r>
      <t xml:space="preserve">TAX ($) </t>
    </r>
    <r>
      <rPr>
        <sz val="11"/>
        <color rgb="FFC00000"/>
        <rFont val="Arial"/>
        <family val="2"/>
      </rPr>
      <t>/ Unit</t>
    </r>
  </si>
  <si>
    <t>($)</t>
  </si>
  <si>
    <t>(%)</t>
  </si>
  <si>
    <t>www.erafb.com</t>
  </si>
  <si>
    <t>1799 Briarliff Rd, Ste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</si>
</sst>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D4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C00000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8102E"/>
        <bgColor indexed="64"/>
      </patternFill>
    </fill>
  </fills>
  <borders count="4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/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thick">
        <color rgb="FFC00000"/>
      </left>
      <right/>
      <top style="thick">
        <color rgb="FF000000"/>
      </top>
      <bottom style="thick">
        <color rgb="FFC00000"/>
      </bottom>
      <diagonal/>
    </border>
    <border>
      <left/>
      <right style="medium">
        <color rgb="FFCCCCCC"/>
      </right>
      <top style="thick">
        <color rgb="FF000000"/>
      </top>
      <bottom style="thick">
        <color rgb="FFC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thick">
        <color rgb="FFC00000"/>
      </bottom>
      <diagonal/>
    </border>
    <border>
      <left style="medium">
        <color rgb="FFCCCCCC"/>
      </left>
      <right style="medium">
        <color rgb="FFC00000"/>
      </right>
      <top style="thick">
        <color rgb="FF000000"/>
      </top>
      <bottom style="thick">
        <color rgb="FFC00000"/>
      </bottom>
      <diagonal/>
    </border>
    <border>
      <left style="medium">
        <color rgb="FFC00000"/>
      </left>
      <right/>
      <top style="medium">
        <color rgb="FFCCCCCC"/>
      </top>
      <bottom style="medium">
        <color rgb="FFC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00000"/>
      </bottom>
      <diagonal/>
    </border>
    <border>
      <left style="medium">
        <color rgb="FFCCCCCC"/>
      </left>
      <right style="medium">
        <color rgb="FFC00000"/>
      </right>
      <top style="medium">
        <color rgb="FFCCCCCC"/>
      </top>
      <bottom style="medium">
        <color rgb="FFC00000"/>
      </bottom>
      <diagonal/>
    </border>
    <border>
      <left style="medium">
        <color rgb="FFC00000"/>
      </left>
      <right style="medium">
        <color rgb="FFCCCCCC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C00000"/>
      </left>
      <right style="medium">
        <color rgb="FFCCCCCC"/>
      </right>
      <top style="thick">
        <color rgb="FF000000"/>
      </top>
      <bottom style="thick">
        <color theme="1"/>
      </bottom>
      <diagonal/>
    </border>
    <border>
      <left style="medium">
        <color rgb="FFCCCCCC"/>
      </left>
      <right style="medium">
        <color rgb="FFC00000"/>
      </right>
      <top style="thick">
        <color rgb="FF000000"/>
      </top>
      <bottom style="thick">
        <color theme="1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8">
    <xf numFmtId="0" fontId="0" fillId="0" borderId="0" xfId="0"/>
    <xf numFmtId="0" fontId="1" fillId="5" borderId="1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6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4" fontId="4" fillId="7" borderId="14" xfId="0" applyNumberFormat="1" applyFont="1" applyFill="1" applyBorder="1" applyAlignment="1">
      <alignment horizontal="left" vertical="center"/>
    </xf>
    <xf numFmtId="44" fontId="1" fillId="8" borderId="1" xfId="0" applyNumberFormat="1" applyFont="1" applyFill="1" applyBorder="1" applyAlignment="1">
      <alignment horizontal="left" vertical="center" wrapText="1"/>
    </xf>
    <xf numFmtId="9" fontId="1" fillId="8" borderId="5" xfId="0" applyNumberFormat="1" applyFont="1" applyFill="1" applyBorder="1" applyAlignment="1">
      <alignment horizontal="right" vertical="center" wrapText="1"/>
    </xf>
    <xf numFmtId="44" fontId="4" fillId="8" borderId="14" xfId="0" applyNumberFormat="1" applyFont="1" applyFill="1" applyBorder="1" applyAlignment="1">
      <alignment horizontal="left" vertical="center"/>
    </xf>
    <xf numFmtId="44" fontId="4" fillId="8" borderId="4" xfId="0" applyNumberFormat="1" applyFont="1" applyFill="1" applyBorder="1" applyAlignment="1">
      <alignment horizontal="left" vertical="center" wrapText="1"/>
    </xf>
    <xf numFmtId="44" fontId="1" fillId="7" borderId="1" xfId="0" applyNumberFormat="1" applyFont="1" applyFill="1" applyBorder="1" applyAlignment="1">
      <alignment horizontal="left" vertical="center"/>
    </xf>
    <xf numFmtId="44" fontId="1" fillId="7" borderId="4" xfId="0" applyNumberFormat="1" applyFont="1" applyFill="1" applyBorder="1" applyAlignment="1">
      <alignment horizontal="left" vertical="center"/>
    </xf>
    <xf numFmtId="44" fontId="4" fillId="7" borderId="4" xfId="0" applyNumberFormat="1" applyFont="1" applyFill="1" applyBorder="1" applyAlignment="1">
      <alignment horizontal="left" vertical="center"/>
    </xf>
    <xf numFmtId="44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6" fontId="10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6" fontId="3" fillId="2" borderId="0" xfId="0" applyNumberFormat="1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6" fontId="8" fillId="5" borderId="0" xfId="0" applyNumberFormat="1" applyFont="1" applyFill="1" applyAlignment="1">
      <alignment horizontal="left" vertical="center"/>
    </xf>
    <xf numFmtId="10" fontId="8" fillId="5" borderId="0" xfId="0" applyNumberFormat="1" applyFont="1" applyFill="1" applyAlignment="1">
      <alignment horizontal="left" vertical="center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4" fillId="7" borderId="10" xfId="0" quotePrefix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44" fontId="1" fillId="8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1" fillId="4" borderId="7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5" borderId="0" xfId="0" applyNumberFormat="1" applyFont="1" applyFill="1" applyAlignment="1">
      <alignment horizontal="left" vertical="center"/>
    </xf>
    <xf numFmtId="165" fontId="9" fillId="5" borderId="0" xfId="0" applyNumberFormat="1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4" borderId="18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34" xfId="0" applyFont="1" applyFill="1" applyBorder="1" applyAlignment="1">
      <alignment horizontal="center" wrapText="1"/>
    </xf>
    <xf numFmtId="0" fontId="1" fillId="5" borderId="35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 applyProtection="1">
      <alignment horizontal="center" wrapText="1"/>
      <protection locked="0"/>
    </xf>
    <xf numFmtId="44" fontId="1" fillId="7" borderId="1" xfId="0" applyNumberFormat="1" applyFont="1" applyFill="1" applyBorder="1" applyAlignment="1" applyProtection="1">
      <alignment horizontal="left" vertical="center"/>
      <protection locked="0"/>
    </xf>
    <xf numFmtId="9" fontId="1" fillId="7" borderId="5" xfId="0" applyNumberFormat="1" applyFont="1" applyFill="1" applyBorder="1" applyAlignment="1" applyProtection="1">
      <alignment horizontal="right" vertical="center"/>
      <protection locked="0"/>
    </xf>
    <xf numFmtId="10" fontId="1" fillId="2" borderId="1" xfId="0" applyNumberFormat="1" applyFont="1" applyFill="1" applyBorder="1" applyAlignment="1" applyProtection="1">
      <alignment horizontal="right" vertical="center"/>
      <protection locked="0"/>
    </xf>
    <xf numFmtId="44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4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9" xfId="0" applyFont="1" applyFill="1" applyBorder="1" applyAlignment="1" applyProtection="1">
      <alignment horizontal="left" vertical="center" wrapText="1"/>
      <protection locked="0"/>
    </xf>
    <xf numFmtId="0" fontId="1" fillId="5" borderId="15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37" fontId="1" fillId="5" borderId="9" xfId="0" applyNumberFormat="1" applyFont="1" applyFill="1" applyBorder="1" applyAlignment="1" applyProtection="1">
      <alignment horizontal="center" vertical="center" wrapText="1"/>
      <protection locked="0"/>
    </xf>
    <xf numFmtId="37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wrapText="1"/>
      <protection locked="0"/>
    </xf>
    <xf numFmtId="0" fontId="1" fillId="6" borderId="3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wrapText="1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3" xfId="0" applyFont="1" applyFill="1" applyBorder="1" applyAlignment="1" applyProtection="1">
      <alignment horizontal="left" vertical="center" wrapText="1"/>
      <protection locked="0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left" vertical="center"/>
    </xf>
    <xf numFmtId="0" fontId="8" fillId="9" borderId="23" xfId="0" applyFont="1" applyFill="1" applyBorder="1" applyAlignment="1">
      <alignment horizontal="left" vertical="center"/>
    </xf>
    <xf numFmtId="10" fontId="8" fillId="9" borderId="24" xfId="0" applyNumberFormat="1" applyFont="1" applyFill="1" applyBorder="1" applyAlignment="1">
      <alignment horizontal="right" vertical="center"/>
    </xf>
    <xf numFmtId="10" fontId="8" fillId="9" borderId="25" xfId="0" applyNumberFormat="1" applyFont="1" applyFill="1" applyBorder="1" applyAlignment="1">
      <alignment horizontal="right" vertical="center"/>
    </xf>
    <xf numFmtId="0" fontId="8" fillId="9" borderId="26" xfId="0" applyFont="1" applyFill="1" applyBorder="1" applyAlignment="1">
      <alignment horizontal="left" vertical="center"/>
    </xf>
    <xf numFmtId="0" fontId="8" fillId="9" borderId="27" xfId="0" applyFont="1" applyFill="1" applyBorder="1" applyAlignment="1">
      <alignment horizontal="left" vertical="center"/>
    </xf>
    <xf numFmtId="9" fontId="8" fillId="9" borderId="28" xfId="0" applyNumberFormat="1" applyFont="1" applyFill="1" applyBorder="1" applyAlignment="1">
      <alignment horizontal="right" vertical="center"/>
    </xf>
    <xf numFmtId="10" fontId="8" fillId="9" borderId="29" xfId="0" applyNumberFormat="1" applyFont="1" applyFill="1" applyBorder="1" applyAlignment="1">
      <alignment horizontal="right" vertical="center" wrapText="1"/>
    </xf>
    <xf numFmtId="0" fontId="8" fillId="9" borderId="30" xfId="0" applyFont="1" applyFill="1" applyBorder="1" applyAlignment="1">
      <alignment horizontal="left" vertical="center"/>
    </xf>
    <xf numFmtId="44" fontId="8" fillId="9" borderId="31" xfId="0" applyNumberFormat="1" applyFont="1" applyFill="1" applyBorder="1" applyAlignment="1">
      <alignment horizontal="left" vertical="center" wrapText="1"/>
    </xf>
    <xf numFmtId="0" fontId="8" fillId="9" borderId="36" xfId="0" applyFont="1" applyFill="1" applyBorder="1" applyAlignment="1">
      <alignment horizontal="left" vertical="center"/>
    </xf>
    <xf numFmtId="10" fontId="8" fillId="9" borderId="3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top"/>
    </xf>
    <xf numFmtId="0" fontId="1" fillId="5" borderId="0" xfId="0" applyFont="1" applyFill="1" applyAlignment="1">
      <alignment horizontal="center" vertical="top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5">
    <dxf>
      <font>
        <color rgb="FFC0000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C8102E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282239</xdr:colOff>
      <xdr:row>41</xdr:row>
      <xdr:rowOff>239805</xdr:rowOff>
    </xdr:from>
    <xdr:to>
      <xdr:col>5</xdr:col>
      <xdr:colOff>190500</xdr:colOff>
      <xdr:row>48</xdr:row>
      <xdr:rowOff>221977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5492974" y="10257864"/>
          <a:ext cx="1252967" cy="1730289"/>
        </a:xfrm>
        <a:prstGeom prst="rect">
          <a:avLst/>
        </a:prstGeom>
      </xdr:spPr>
    </xdr:pic>
    <xdr:clientData/>
  </xdr:twoCellAnchor>
  <xdr:twoCellAnchor editAs="oneCell">
    <xdr:from>
      <xdr:col>5</xdr:col>
      <xdr:colOff>1247775</xdr:colOff>
      <xdr:row>46</xdr:row>
      <xdr:rowOff>275470</xdr:rowOff>
    </xdr:from>
    <xdr:to>
      <xdr:col>5</xdr:col>
      <xdr:colOff>1543050</xdr:colOff>
      <xdr:row>48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1450" y="12629395"/>
          <a:ext cx="295275" cy="315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0"/>
  <sheetViews>
    <sheetView tabSelected="1" zoomScale="85" zoomScaleNormal="85" workbookViewId="0">
      <selection activeCell="H49" sqref="H49"/>
    </sheetView>
  </sheetViews>
  <sheetFormatPr defaultColWidth="8.85546875" defaultRowHeight="14.25" x14ac:dyDescent="0.2"/>
  <cols>
    <col min="1" max="1" width="8.85546875" style="51"/>
    <col min="2" max="2" width="28.85546875" style="52" customWidth="1"/>
    <col min="3" max="5" width="20.140625" style="52" customWidth="1"/>
    <col min="6" max="6" width="23.5703125" style="51" customWidth="1"/>
    <col min="7" max="7" width="9.42578125" style="51" bestFit="1" customWidth="1"/>
    <col min="8" max="41" width="8.85546875" style="51"/>
    <col min="42" max="16384" width="8.85546875" style="52"/>
  </cols>
  <sheetData>
    <row r="1" spans="1:41" ht="15.75" customHeight="1" thickBot="1" x14ac:dyDescent="0.25">
      <c r="B1" s="51"/>
      <c r="C1" s="51"/>
      <c r="D1" s="51"/>
      <c r="E1" s="51"/>
    </row>
    <row r="2" spans="1:41" s="63" customFormat="1" ht="32.25" customHeight="1" thickBot="1" x14ac:dyDescent="0.3">
      <c r="A2" s="62"/>
      <c r="B2" s="101" t="s">
        <v>38</v>
      </c>
      <c r="C2" s="102"/>
      <c r="D2" s="102"/>
      <c r="E2" s="102"/>
      <c r="F2" s="103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</row>
    <row r="3" spans="1:41" s="53" customFormat="1" ht="5.25" customHeight="1" thickBot="1" x14ac:dyDescent="0.25">
      <c r="A3" s="51"/>
      <c r="B3" s="31"/>
      <c r="C3" s="32"/>
      <c r="D3" s="32"/>
      <c r="E3" s="32"/>
      <c r="F3" s="33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</row>
    <row r="4" spans="1:41" s="55" customFormat="1" ht="19.5" customHeight="1" thickBot="1" x14ac:dyDescent="0.3">
      <c r="A4" s="54"/>
      <c r="B4" s="96" t="s">
        <v>26</v>
      </c>
      <c r="C4" s="97"/>
      <c r="D4" s="98"/>
      <c r="E4" s="99" t="s">
        <v>25</v>
      </c>
      <c r="F4" s="100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</row>
    <row r="5" spans="1:41" s="57" customFormat="1" ht="21.75" customHeight="1" thickBot="1" x14ac:dyDescent="0.3">
      <c r="A5" s="56"/>
      <c r="B5" s="1" t="s">
        <v>0</v>
      </c>
      <c r="C5" s="94"/>
      <c r="D5" s="95"/>
      <c r="E5" s="82"/>
      <c r="F5" s="83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</row>
    <row r="6" spans="1:41" s="57" customFormat="1" ht="21.75" customHeight="1" thickBot="1" x14ac:dyDescent="0.3">
      <c r="A6" s="56"/>
      <c r="B6" s="1" t="s">
        <v>1</v>
      </c>
      <c r="C6" s="82"/>
      <c r="D6" s="83"/>
      <c r="E6" s="82"/>
      <c r="F6" s="83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s="57" customFormat="1" ht="21.75" customHeight="1" thickBot="1" x14ac:dyDescent="0.3">
      <c r="A7" s="56"/>
      <c r="B7" s="1" t="s">
        <v>2</v>
      </c>
      <c r="C7" s="82"/>
      <c r="D7" s="83"/>
      <c r="E7" s="82"/>
      <c r="F7" s="83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</row>
    <row r="8" spans="1:41" ht="5.25" customHeight="1" thickBot="1" x14ac:dyDescent="0.25">
      <c r="B8" s="34"/>
      <c r="C8" s="70"/>
      <c r="D8" s="70"/>
      <c r="E8" s="90"/>
      <c r="F8" s="91"/>
    </row>
    <row r="9" spans="1:41" s="57" customFormat="1" ht="21.75" customHeight="1" thickBot="1" x14ac:dyDescent="0.3">
      <c r="A9" s="56"/>
      <c r="B9" s="1" t="s">
        <v>3</v>
      </c>
      <c r="C9" s="86"/>
      <c r="D9" s="87"/>
      <c r="E9" s="82"/>
      <c r="F9" s="83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</row>
    <row r="10" spans="1:41" ht="5.25" customHeight="1" thickBot="1" x14ac:dyDescent="0.25">
      <c r="B10" s="34"/>
      <c r="C10" s="70"/>
      <c r="D10" s="70"/>
      <c r="E10" s="90"/>
      <c r="F10" s="91"/>
    </row>
    <row r="11" spans="1:41" s="57" customFormat="1" ht="21.75" customHeight="1" thickBot="1" x14ac:dyDescent="0.3">
      <c r="A11" s="56"/>
      <c r="B11" s="1" t="s">
        <v>4</v>
      </c>
      <c r="C11" s="86"/>
      <c r="D11" s="87"/>
      <c r="E11" s="82"/>
      <c r="F11" s="83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</row>
    <row r="12" spans="1:41" s="57" customFormat="1" ht="21.75" customHeight="1" thickBot="1" x14ac:dyDescent="0.3">
      <c r="A12" s="56"/>
      <c r="B12" s="1" t="s">
        <v>5</v>
      </c>
      <c r="C12" s="86"/>
      <c r="D12" s="87"/>
      <c r="E12" s="82"/>
      <c r="F12" s="83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</row>
    <row r="13" spans="1:41" s="57" customFormat="1" ht="21.75" customHeight="1" thickBot="1" x14ac:dyDescent="0.3">
      <c r="A13" s="56"/>
      <c r="B13" s="1" t="s">
        <v>6</v>
      </c>
      <c r="C13" s="86"/>
      <c r="D13" s="87"/>
      <c r="E13" s="82"/>
      <c r="F13" s="83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</row>
    <row r="14" spans="1:41" s="57" customFormat="1" ht="21.75" customHeight="1" thickBot="1" x14ac:dyDescent="0.3">
      <c r="A14" s="56"/>
      <c r="B14" s="1" t="s">
        <v>7</v>
      </c>
      <c r="C14" s="86"/>
      <c r="D14" s="87"/>
      <c r="E14" s="82"/>
      <c r="F14" s="83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</row>
    <row r="15" spans="1:41" ht="5.25" customHeight="1" thickBot="1" x14ac:dyDescent="0.25">
      <c r="B15" s="34"/>
      <c r="C15" s="70"/>
      <c r="D15" s="70"/>
      <c r="E15" s="90"/>
      <c r="F15" s="91"/>
    </row>
    <row r="16" spans="1:41" s="57" customFormat="1" ht="21.75" customHeight="1" thickBot="1" x14ac:dyDescent="0.3">
      <c r="A16" s="56"/>
      <c r="B16" s="1" t="s">
        <v>8</v>
      </c>
      <c r="C16" s="86"/>
      <c r="D16" s="87"/>
      <c r="E16" s="82"/>
      <c r="F16" s="83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</row>
    <row r="17" spans="1:41" s="57" customFormat="1" ht="21.75" customHeight="1" thickBot="1" x14ac:dyDescent="0.3">
      <c r="A17" s="56"/>
      <c r="B17" s="1" t="s">
        <v>9</v>
      </c>
      <c r="C17" s="86">
        <v>1</v>
      </c>
      <c r="D17" s="87"/>
      <c r="E17" s="82"/>
      <c r="F17" s="83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</row>
    <row r="18" spans="1:41" s="57" customFormat="1" ht="21.75" customHeight="1" thickBot="1" x14ac:dyDescent="0.3">
      <c r="A18" s="56"/>
      <c r="B18" s="1" t="s">
        <v>10</v>
      </c>
      <c r="C18" s="86"/>
      <c r="D18" s="87"/>
      <c r="E18" s="82"/>
      <c r="F18" s="83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</row>
    <row r="19" spans="1:41" s="57" customFormat="1" ht="21.75" customHeight="1" thickBot="1" x14ac:dyDescent="0.3">
      <c r="A19" s="56"/>
      <c r="B19" s="1" t="s">
        <v>11</v>
      </c>
      <c r="C19" s="86"/>
      <c r="D19" s="87"/>
      <c r="E19" s="82"/>
      <c r="F19" s="83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</row>
    <row r="20" spans="1:41" s="57" customFormat="1" ht="21.75" customHeight="1" thickBot="1" x14ac:dyDescent="0.3">
      <c r="A20" s="56"/>
      <c r="B20" s="2" t="s">
        <v>12</v>
      </c>
      <c r="C20" s="88"/>
      <c r="D20" s="89"/>
      <c r="E20" s="84"/>
      <c r="F20" s="8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</row>
    <row r="21" spans="1:41" s="53" customFormat="1" ht="5.25" customHeight="1" thickBot="1" x14ac:dyDescent="0.25">
      <c r="A21" s="51"/>
      <c r="B21" s="64"/>
      <c r="C21" s="92"/>
      <c r="D21" s="92"/>
      <c r="E21" s="92"/>
      <c r="F21" s="9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1:41" s="57" customFormat="1" ht="21.75" customHeight="1" thickBot="1" x14ac:dyDescent="0.3">
      <c r="A22" s="56"/>
      <c r="B22" s="35" t="s">
        <v>13</v>
      </c>
      <c r="C22" s="36"/>
      <c r="D22" s="37" t="s">
        <v>27</v>
      </c>
      <c r="E22" s="38" t="s">
        <v>31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</row>
    <row r="23" spans="1:41" s="57" customFormat="1" ht="21.75" customHeight="1" thickBot="1" x14ac:dyDescent="0.3">
      <c r="A23" s="56"/>
      <c r="B23" s="3" t="s">
        <v>30</v>
      </c>
      <c r="C23" s="55" t="s">
        <v>44</v>
      </c>
      <c r="D23" s="71"/>
      <c r="E23" s="14">
        <f>+D23*C17</f>
        <v>0</v>
      </c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</row>
    <row r="24" spans="1:41" s="57" customFormat="1" ht="21.75" customHeight="1" thickBot="1" x14ac:dyDescent="0.3">
      <c r="A24" s="56"/>
      <c r="B24" s="3" t="s">
        <v>29</v>
      </c>
      <c r="C24" s="55"/>
      <c r="D24" s="18">
        <f>+D23*12</f>
        <v>0</v>
      </c>
      <c r="E24" s="14">
        <f>+D24*C17</f>
        <v>0</v>
      </c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</row>
    <row r="25" spans="1:41" s="57" customFormat="1" ht="21.75" customHeight="1" thickBot="1" x14ac:dyDescent="0.3">
      <c r="A25" s="56"/>
      <c r="B25" s="4" t="s">
        <v>14</v>
      </c>
      <c r="C25" s="77" t="s">
        <v>45</v>
      </c>
      <c r="D25" s="72"/>
      <c r="E25" s="15">
        <f>+D25</f>
        <v>0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</row>
    <row r="26" spans="1:41" s="57" customFormat="1" ht="21.75" customHeight="1" thickBot="1" x14ac:dyDescent="0.3">
      <c r="A26" s="56"/>
      <c r="B26" s="12" t="s">
        <v>28</v>
      </c>
      <c r="C26" s="39"/>
      <c r="D26" s="13">
        <f>+D23*(1-D25)</f>
        <v>0</v>
      </c>
      <c r="E26" s="16">
        <f>+E24*(1-E25)</f>
        <v>0</v>
      </c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</row>
    <row r="27" spans="1:41" ht="5.25" customHeight="1" thickBot="1" x14ac:dyDescent="0.25">
      <c r="B27" s="61"/>
      <c r="C27" s="61"/>
      <c r="D27" s="61"/>
      <c r="E27" s="61"/>
    </row>
    <row r="28" spans="1:41" s="57" customFormat="1" ht="21.75" customHeight="1" thickBot="1" x14ac:dyDescent="0.3">
      <c r="A28" s="56"/>
      <c r="B28" s="6" t="s">
        <v>15</v>
      </c>
      <c r="C28" s="22"/>
      <c r="D28" s="40"/>
      <c r="E28" s="41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s="57" customFormat="1" ht="21.75" customHeight="1" thickBot="1" x14ac:dyDescent="0.3">
      <c r="A29" s="56"/>
      <c r="B29" s="3" t="s">
        <v>39</v>
      </c>
      <c r="C29" s="73"/>
      <c r="D29" s="18">
        <f>+D24*C29</f>
        <v>0</v>
      </c>
      <c r="E29" s="14">
        <f>+D29*C17</f>
        <v>0</v>
      </c>
      <c r="F29" s="56"/>
      <c r="G29" s="58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1" s="57" customFormat="1" ht="21.75" customHeight="1" thickBot="1" x14ac:dyDescent="0.3">
      <c r="A30" s="56"/>
      <c r="B30" s="3" t="s">
        <v>40</v>
      </c>
      <c r="C30" s="73"/>
      <c r="D30" s="18">
        <f>+D24*C30</f>
        <v>0</v>
      </c>
      <c r="E30" s="14">
        <f>+D30*C17</f>
        <v>0</v>
      </c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s="57" customFormat="1" ht="21.75" customHeight="1" thickBot="1" x14ac:dyDescent="0.3">
      <c r="A31" s="56"/>
      <c r="B31" s="3" t="s">
        <v>41</v>
      </c>
      <c r="C31" s="74"/>
      <c r="D31" s="18">
        <f>+C31*12</f>
        <v>0</v>
      </c>
      <c r="E31" s="14">
        <f>+D31*C17</f>
        <v>0</v>
      </c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1" s="57" customFormat="1" ht="21.75" customHeight="1" thickBot="1" x14ac:dyDescent="0.3">
      <c r="A32" s="56"/>
      <c r="B32" s="3" t="s">
        <v>42</v>
      </c>
      <c r="C32" s="74"/>
      <c r="D32" s="18">
        <f>+C32*12</f>
        <v>0</v>
      </c>
      <c r="E32" s="14">
        <f>+D32*C17</f>
        <v>0</v>
      </c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s="57" customFormat="1" ht="21.75" customHeight="1" thickBot="1" x14ac:dyDescent="0.3">
      <c r="A33" s="56"/>
      <c r="B33" s="7" t="s">
        <v>43</v>
      </c>
      <c r="C33" s="75"/>
      <c r="D33" s="19">
        <f>+C33*12</f>
        <v>0</v>
      </c>
      <c r="E33" s="42">
        <f>+D33*C17</f>
        <v>0</v>
      </c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s="57" customFormat="1" ht="21.75" customHeight="1" thickTop="1" thickBot="1" x14ac:dyDescent="0.3">
      <c r="A34" s="56"/>
      <c r="B34" s="8" t="s">
        <v>16</v>
      </c>
      <c r="C34" s="23"/>
      <c r="D34" s="20">
        <f>SUM(D29:D33)</f>
        <v>0</v>
      </c>
      <c r="E34" s="17">
        <f>SUM(E29:E33)</f>
        <v>0</v>
      </c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s="57" customFormat="1" ht="21.75" customHeight="1" thickTop="1" thickBot="1" x14ac:dyDescent="0.3">
      <c r="A35" s="56"/>
      <c r="B35" s="104" t="s">
        <v>17</v>
      </c>
      <c r="C35" s="105"/>
      <c r="D35" s="106" t="e">
        <f>1-(D34/D24)</f>
        <v>#DIV/0!</v>
      </c>
      <c r="E35" s="107" t="e">
        <f>1-(E34/E24)</f>
        <v>#DIV/0!</v>
      </c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s="57" customFormat="1" ht="21.75" customHeight="1" thickTop="1" thickBot="1" x14ac:dyDescent="0.3">
      <c r="A36" s="56"/>
      <c r="B36" s="43"/>
      <c r="C36" s="43"/>
      <c r="D36" s="43"/>
      <c r="E36" s="43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1" s="57" customFormat="1" ht="21.75" customHeight="1" thickTop="1" thickBot="1" x14ac:dyDescent="0.3">
      <c r="A37" s="56"/>
      <c r="B37" s="3" t="s">
        <v>34</v>
      </c>
      <c r="C37" s="22"/>
      <c r="D37" s="10"/>
      <c r="E37" s="21">
        <f>+E38*12</f>
        <v>0</v>
      </c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s="57" customFormat="1" ht="21.75" customHeight="1" thickBot="1" x14ac:dyDescent="0.3">
      <c r="A38" s="56"/>
      <c r="B38" s="3" t="s">
        <v>18</v>
      </c>
      <c r="C38" s="22"/>
      <c r="D38" s="11"/>
      <c r="E38" s="21">
        <f>+E26-E34</f>
        <v>0</v>
      </c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s="57" customFormat="1" ht="21.75" customHeight="1" thickBot="1" x14ac:dyDescent="0.3">
      <c r="A39" s="56"/>
      <c r="B39" s="108" t="s">
        <v>17</v>
      </c>
      <c r="C39" s="109"/>
      <c r="D39" s="110"/>
      <c r="E39" s="111" t="e">
        <f>+E38/E26</f>
        <v>#DIV/0!</v>
      </c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1" s="57" customFormat="1" ht="21.75" customHeight="1" thickBot="1" x14ac:dyDescent="0.3">
      <c r="A40" s="56"/>
      <c r="B40" s="43"/>
      <c r="C40" s="43"/>
      <c r="D40" s="43"/>
      <c r="E40" s="43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</row>
    <row r="41" spans="1:41" s="53" customFormat="1" ht="5.25" customHeight="1" thickTop="1" thickBot="1" x14ac:dyDescent="0.25">
      <c r="A41" s="51"/>
      <c r="B41" s="47"/>
      <c r="C41" s="66"/>
      <c r="D41" s="66"/>
      <c r="E41" s="65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</row>
    <row r="42" spans="1:41" s="57" customFormat="1" ht="21.75" customHeight="1" thickTop="1" thickBot="1" x14ac:dyDescent="0.3">
      <c r="A42" s="56"/>
      <c r="B42" s="6" t="s">
        <v>19</v>
      </c>
      <c r="C42" s="44"/>
      <c r="D42" s="45"/>
      <c r="E42" s="45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s="57" customFormat="1" ht="21.75" customHeight="1" thickBot="1" x14ac:dyDescent="0.25">
      <c r="A43" s="56"/>
      <c r="B43" s="9" t="s">
        <v>20</v>
      </c>
      <c r="C43" s="76"/>
      <c r="D43" s="60" t="e">
        <f>"$ / square foot = $"&amp;+E43</f>
        <v>#DIV/0!</v>
      </c>
      <c r="E43" s="59" t="e">
        <f>TEXT(C43/C20,"0.00")</f>
        <v>#DIV/0!</v>
      </c>
      <c r="F43" s="51" t="s">
        <v>47</v>
      </c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s="57" customFormat="1" ht="21.75" customHeight="1" thickBot="1" x14ac:dyDescent="0.3">
      <c r="A44" s="56"/>
      <c r="B44" s="3" t="s">
        <v>21</v>
      </c>
      <c r="C44" s="76"/>
      <c r="D44" s="24"/>
      <c r="E44" s="26"/>
      <c r="F44" s="117" t="s">
        <v>36</v>
      </c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 s="57" customFormat="1" ht="21.75" customHeight="1" thickBot="1" x14ac:dyDescent="0.25">
      <c r="A45" s="56"/>
      <c r="B45" s="5" t="s">
        <v>32</v>
      </c>
      <c r="C45" s="74"/>
      <c r="D45" s="27"/>
      <c r="E45" s="28"/>
      <c r="F45" s="51" t="s">
        <v>37</v>
      </c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s="57" customFormat="1" ht="21.75" customHeight="1" thickBot="1" x14ac:dyDescent="0.3">
      <c r="A46" s="56"/>
      <c r="B46" s="7" t="s">
        <v>33</v>
      </c>
      <c r="C46" s="75"/>
      <c r="D46" s="27"/>
      <c r="E46" s="25"/>
      <c r="F46" s="116" t="s">
        <v>46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</row>
    <row r="47" spans="1:41" s="57" customFormat="1" ht="21.75" customHeight="1" thickTop="1" thickBot="1" x14ac:dyDescent="0.3">
      <c r="A47" s="56"/>
      <c r="B47" s="112" t="s">
        <v>22</v>
      </c>
      <c r="C47" s="113">
        <f>+C43+C44+(C45*C17)+(C17*C46)</f>
        <v>0</v>
      </c>
      <c r="D47" s="29"/>
      <c r="E47" s="4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</row>
    <row r="48" spans="1:41" s="53" customFormat="1" ht="5.25" customHeight="1" thickTop="1" thickBot="1" x14ac:dyDescent="0.25">
      <c r="A48" s="51"/>
      <c r="B48" s="47"/>
      <c r="C48" s="66"/>
      <c r="D48" s="48"/>
      <c r="E48" s="48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</row>
    <row r="49" spans="1:41" s="57" customFormat="1" ht="27.75" customHeight="1" thickTop="1" thickBot="1" x14ac:dyDescent="0.3">
      <c r="A49" s="56"/>
      <c r="B49" s="6" t="s">
        <v>23</v>
      </c>
      <c r="C49" s="49"/>
      <c r="D49" s="28"/>
      <c r="E49" s="28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</row>
    <row r="50" spans="1:41" s="57" customFormat="1" ht="27.75" customHeight="1" thickBot="1" x14ac:dyDescent="0.3">
      <c r="A50" s="56"/>
      <c r="B50" s="68"/>
      <c r="C50" s="69"/>
      <c r="D50" s="28"/>
      <c r="E50" s="78" t="s">
        <v>35</v>
      </c>
      <c r="F50" s="79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</row>
    <row r="51" spans="1:41" s="57" customFormat="1" ht="21.75" customHeight="1" thickTop="1" thickBot="1" x14ac:dyDescent="0.3">
      <c r="A51" s="56"/>
      <c r="B51" s="114" t="s">
        <v>24</v>
      </c>
      <c r="C51" s="115" t="e">
        <f>+E38/C43</f>
        <v>#DIV/0!</v>
      </c>
      <c r="D51" s="30"/>
      <c r="E51" s="80"/>
      <c r="F51" s="81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</row>
    <row r="52" spans="1:41" s="51" customFormat="1" ht="15" thickTop="1" x14ac:dyDescent="0.2">
      <c r="B52" s="48"/>
      <c r="C52" s="48"/>
      <c r="D52" s="48"/>
      <c r="E52" s="50"/>
    </row>
    <row r="53" spans="1:41" s="51" customFormat="1" x14ac:dyDescent="0.2">
      <c r="B53" s="48"/>
      <c r="C53" s="48"/>
      <c r="D53" s="48"/>
      <c r="E53" s="50"/>
    </row>
    <row r="54" spans="1:41" s="51" customFormat="1" x14ac:dyDescent="0.2"/>
    <row r="55" spans="1:41" s="51" customFormat="1" x14ac:dyDescent="0.2"/>
    <row r="56" spans="1:41" s="51" customFormat="1" x14ac:dyDescent="0.2"/>
    <row r="57" spans="1:41" s="51" customFormat="1" x14ac:dyDescent="0.2"/>
    <row r="58" spans="1:41" s="51" customFormat="1" x14ac:dyDescent="0.2"/>
    <row r="59" spans="1:41" s="51" customFormat="1" x14ac:dyDescent="0.2"/>
    <row r="60" spans="1:41" s="51" customFormat="1" x14ac:dyDescent="0.2"/>
    <row r="61" spans="1:41" s="51" customFormat="1" x14ac:dyDescent="0.2"/>
    <row r="62" spans="1:41" s="51" customFormat="1" x14ac:dyDescent="0.2"/>
    <row r="63" spans="1:41" s="51" customFormat="1" x14ac:dyDescent="0.2"/>
    <row r="64" spans="1:41" s="51" customFormat="1" x14ac:dyDescent="0.2"/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1" s="51" customFormat="1" x14ac:dyDescent="0.2"/>
    <row r="72" s="51" customFormat="1" x14ac:dyDescent="0.2"/>
    <row r="73" s="51" customFormat="1" x14ac:dyDescent="0.2"/>
    <row r="74" s="51" customFormat="1" x14ac:dyDescent="0.2"/>
    <row r="75" s="51" customFormat="1" x14ac:dyDescent="0.2"/>
    <row r="76" s="51" customFormat="1" x14ac:dyDescent="0.2"/>
    <row r="77" s="51" customFormat="1" x14ac:dyDescent="0.2"/>
    <row r="78" s="51" customFormat="1" x14ac:dyDescent="0.2"/>
    <row r="79" s="51" customFormat="1" x14ac:dyDescent="0.2"/>
    <row r="80" s="51" customFormat="1" x14ac:dyDescent="0.2"/>
    <row r="81" s="51" customFormat="1" x14ac:dyDescent="0.2"/>
    <row r="82" s="51" customFormat="1" x14ac:dyDescent="0.2"/>
    <row r="83" s="51" customFormat="1" x14ac:dyDescent="0.2"/>
    <row r="84" s="51" customFormat="1" x14ac:dyDescent="0.2"/>
    <row r="85" s="51" customFormat="1" x14ac:dyDescent="0.2"/>
    <row r="86" s="51" customFormat="1" x14ac:dyDescent="0.2"/>
    <row r="87" s="51" customFormat="1" x14ac:dyDescent="0.2"/>
    <row r="88" s="51" customFormat="1" x14ac:dyDescent="0.2"/>
    <row r="89" s="51" customFormat="1" x14ac:dyDescent="0.2"/>
    <row r="90" s="51" customFormat="1" x14ac:dyDescent="0.2"/>
    <row r="91" s="51" customFormat="1" x14ac:dyDescent="0.2"/>
    <row r="92" s="51" customFormat="1" x14ac:dyDescent="0.2"/>
    <row r="93" s="51" customFormat="1" x14ac:dyDescent="0.2"/>
    <row r="94" s="51" customFormat="1" x14ac:dyDescent="0.2"/>
    <row r="95" s="51" customFormat="1" x14ac:dyDescent="0.2"/>
    <row r="96" s="51" customFormat="1" x14ac:dyDescent="0.2"/>
    <row r="97" s="51" customFormat="1" x14ac:dyDescent="0.2"/>
    <row r="98" s="51" customFormat="1" x14ac:dyDescent="0.2"/>
    <row r="99" s="51" customFormat="1" x14ac:dyDescent="0.2"/>
    <row r="100" s="51" customFormat="1" x14ac:dyDescent="0.2"/>
    <row r="101" s="51" customFormat="1" x14ac:dyDescent="0.2"/>
    <row r="102" s="51" customFormat="1" x14ac:dyDescent="0.2"/>
    <row r="103" s="51" customFormat="1" x14ac:dyDescent="0.2"/>
    <row r="104" s="51" customFormat="1" x14ac:dyDescent="0.2"/>
    <row r="105" s="51" customFormat="1" x14ac:dyDescent="0.2"/>
    <row r="106" s="51" customFormat="1" x14ac:dyDescent="0.2"/>
    <row r="107" s="51" customFormat="1" x14ac:dyDescent="0.2"/>
    <row r="108" s="51" customFormat="1" x14ac:dyDescent="0.2"/>
    <row r="109" s="51" customFormat="1" x14ac:dyDescent="0.2"/>
    <row r="110" s="51" customFormat="1" x14ac:dyDescent="0.2"/>
    <row r="111" s="51" customFormat="1" x14ac:dyDescent="0.2"/>
    <row r="112" s="51" customFormat="1" x14ac:dyDescent="0.2"/>
    <row r="113" s="51" customFormat="1" x14ac:dyDescent="0.2"/>
    <row r="114" s="51" customFormat="1" x14ac:dyDescent="0.2"/>
    <row r="115" s="51" customFormat="1" x14ac:dyDescent="0.2"/>
    <row r="116" s="51" customFormat="1" x14ac:dyDescent="0.2"/>
    <row r="117" s="51" customFormat="1" x14ac:dyDescent="0.2"/>
    <row r="118" s="51" customFormat="1" x14ac:dyDescent="0.2"/>
    <row r="119" s="51" customFormat="1" x14ac:dyDescent="0.2"/>
    <row r="120" s="51" customFormat="1" x14ac:dyDescent="0.2"/>
    <row r="121" s="51" customFormat="1" x14ac:dyDescent="0.2"/>
    <row r="122" s="51" customFormat="1" x14ac:dyDescent="0.2"/>
    <row r="123" s="51" customFormat="1" x14ac:dyDescent="0.2"/>
    <row r="124" s="51" customFormat="1" x14ac:dyDescent="0.2"/>
    <row r="125" s="51" customFormat="1" x14ac:dyDescent="0.2"/>
    <row r="126" s="51" customFormat="1" x14ac:dyDescent="0.2"/>
    <row r="127" s="51" customFormat="1" x14ac:dyDescent="0.2"/>
    <row r="128" s="51" customFormat="1" x14ac:dyDescent="0.2"/>
    <row r="129" s="51" customFormat="1" x14ac:dyDescent="0.2"/>
    <row r="130" s="51" customFormat="1" x14ac:dyDescent="0.2"/>
    <row r="131" s="51" customFormat="1" x14ac:dyDescent="0.2"/>
    <row r="132" s="51" customFormat="1" x14ac:dyDescent="0.2"/>
    <row r="133" s="51" customFormat="1" x14ac:dyDescent="0.2"/>
    <row r="134" s="51" customFormat="1" x14ac:dyDescent="0.2"/>
    <row r="135" s="51" customFormat="1" x14ac:dyDescent="0.2"/>
    <row r="136" s="51" customFormat="1" x14ac:dyDescent="0.2"/>
    <row r="137" s="51" customFormat="1" x14ac:dyDescent="0.2"/>
    <row r="138" s="51" customFormat="1" x14ac:dyDescent="0.2"/>
    <row r="139" s="51" customFormat="1" x14ac:dyDescent="0.2"/>
    <row r="140" s="51" customFormat="1" x14ac:dyDescent="0.2"/>
    <row r="141" s="51" customFormat="1" x14ac:dyDescent="0.2"/>
    <row r="142" s="51" customFormat="1" x14ac:dyDescent="0.2"/>
    <row r="143" s="51" customFormat="1" x14ac:dyDescent="0.2"/>
    <row r="144" s="51" customFormat="1" x14ac:dyDescent="0.2"/>
    <row r="145" s="51" customFormat="1" x14ac:dyDescent="0.2"/>
    <row r="146" s="51" customFormat="1" x14ac:dyDescent="0.2"/>
    <row r="147" s="51" customFormat="1" x14ac:dyDescent="0.2"/>
    <row r="148" s="51" customFormat="1" x14ac:dyDescent="0.2"/>
    <row r="149" s="51" customFormat="1" x14ac:dyDescent="0.2"/>
    <row r="150" s="51" customFormat="1" x14ac:dyDescent="0.2"/>
    <row r="151" s="51" customFormat="1" x14ac:dyDescent="0.2"/>
    <row r="152" s="51" customFormat="1" x14ac:dyDescent="0.2"/>
    <row r="153" s="51" customFormat="1" x14ac:dyDescent="0.2"/>
    <row r="154" s="51" customFormat="1" x14ac:dyDescent="0.2"/>
    <row r="155" s="51" customFormat="1" x14ac:dyDescent="0.2"/>
    <row r="156" s="51" customFormat="1" x14ac:dyDescent="0.2"/>
    <row r="157" s="51" customFormat="1" x14ac:dyDescent="0.2"/>
    <row r="158" s="51" customFormat="1" x14ac:dyDescent="0.2"/>
    <row r="159" s="51" customFormat="1" x14ac:dyDescent="0.2"/>
    <row r="160" s="51" customFormat="1" x14ac:dyDescent="0.2"/>
    <row r="161" s="51" customFormat="1" x14ac:dyDescent="0.2"/>
    <row r="162" s="51" customFormat="1" x14ac:dyDescent="0.2"/>
    <row r="163" s="51" customFormat="1" x14ac:dyDescent="0.2"/>
    <row r="164" s="51" customFormat="1" x14ac:dyDescent="0.2"/>
    <row r="165" s="51" customFormat="1" x14ac:dyDescent="0.2"/>
    <row r="166" s="51" customFormat="1" x14ac:dyDescent="0.2"/>
    <row r="167" s="51" customFormat="1" x14ac:dyDescent="0.2"/>
    <row r="168" s="51" customFormat="1" x14ac:dyDescent="0.2"/>
    <row r="169" s="51" customFormat="1" x14ac:dyDescent="0.2"/>
    <row r="170" s="51" customFormat="1" x14ac:dyDescent="0.2"/>
    <row r="171" s="51" customFormat="1" x14ac:dyDescent="0.2"/>
    <row r="172" s="51" customFormat="1" x14ac:dyDescent="0.2"/>
    <row r="173" s="51" customFormat="1" x14ac:dyDescent="0.2"/>
    <row r="174" s="51" customFormat="1" x14ac:dyDescent="0.2"/>
    <row r="175" s="51" customFormat="1" x14ac:dyDescent="0.2"/>
    <row r="176" s="51" customFormat="1" x14ac:dyDescent="0.2"/>
    <row r="177" s="51" customFormat="1" x14ac:dyDescent="0.2"/>
    <row r="178" s="51" customFormat="1" x14ac:dyDescent="0.2"/>
    <row r="179" s="51" customFormat="1" x14ac:dyDescent="0.2"/>
    <row r="180" s="67" customFormat="1" x14ac:dyDescent="0.2"/>
  </sheetData>
  <sheetProtection selectLockedCells="1"/>
  <mergeCells count="36">
    <mergeCell ref="C5:D5"/>
    <mergeCell ref="C6:D6"/>
    <mergeCell ref="C7:D7"/>
    <mergeCell ref="C9:D9"/>
    <mergeCell ref="B2:F2"/>
    <mergeCell ref="E9:F9"/>
    <mergeCell ref="B4:D4"/>
    <mergeCell ref="E4:F4"/>
    <mergeCell ref="E5:F5"/>
    <mergeCell ref="E6:F6"/>
    <mergeCell ref="E7:F7"/>
    <mergeCell ref="E8:F8"/>
    <mergeCell ref="E10:F10"/>
    <mergeCell ref="E11:F11"/>
    <mergeCell ref="E12:F12"/>
    <mergeCell ref="E13:F13"/>
    <mergeCell ref="C21:F21"/>
    <mergeCell ref="C13:D13"/>
    <mergeCell ref="E14:F14"/>
    <mergeCell ref="E15:F15"/>
    <mergeCell ref="E16:F16"/>
    <mergeCell ref="E17:F17"/>
    <mergeCell ref="C11:D11"/>
    <mergeCell ref="C12:D12"/>
    <mergeCell ref="C14:D14"/>
    <mergeCell ref="C16:D16"/>
    <mergeCell ref="C17:D17"/>
    <mergeCell ref="E50:F51"/>
    <mergeCell ref="B35:C35"/>
    <mergeCell ref="B39:C39"/>
    <mergeCell ref="E18:F18"/>
    <mergeCell ref="E19:F19"/>
    <mergeCell ref="E20:F20"/>
    <mergeCell ref="C18:D18"/>
    <mergeCell ref="C19:D19"/>
    <mergeCell ref="C20:D20"/>
  </mergeCells>
  <conditionalFormatting sqref="C51">
    <cfRule type="containsErrors" dxfId="4" priority="3">
      <formula>ISERROR(C51)</formula>
    </cfRule>
  </conditionalFormatting>
  <conditionalFormatting sqref="C5:D7 C9:D9 C11:D14 C16:D20 D25 C29:C33 C43:C46">
    <cfRule type="containsBlanks" dxfId="3" priority="5">
      <formula>LEN(TRIM(C5))=0</formula>
    </cfRule>
  </conditionalFormatting>
  <conditionalFormatting sqref="D23">
    <cfRule type="containsBlanks" dxfId="2" priority="4">
      <formula>LEN(TRIM(D23))=0</formula>
    </cfRule>
  </conditionalFormatting>
  <conditionalFormatting sqref="D43">
    <cfRule type="containsErrors" dxfId="1" priority="1">
      <formula>ISERROR(D43)</formula>
    </cfRule>
  </conditionalFormatting>
  <conditionalFormatting sqref="D35:E35 E39">
    <cfRule type="containsErrors" dxfId="0" priority="2">
      <formula>ISERROR(D35)</formula>
    </cfRule>
  </conditionalFormatting>
  <pageMargins left="0.3" right="0.3" top="0.3" bottom="0.3" header="0.3" footer="0.3"/>
  <pageSetup scale="79" orientation="portrait" horizontalDpi="4294967292" verticalDpi="4294967292" r:id="rId1"/>
  <ignoredErrors>
    <ignoredError sqref="D43:E4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sales2</dc:creator>
  <cp:lastModifiedBy>Rusty Willis</cp:lastModifiedBy>
  <cp:lastPrinted>2016-02-03T15:02:31Z</cp:lastPrinted>
  <dcterms:created xsi:type="dcterms:W3CDTF">2016-02-01T15:48:02Z</dcterms:created>
  <dcterms:modified xsi:type="dcterms:W3CDTF">2023-07-07T20:28:35Z</dcterms:modified>
</cp:coreProperties>
</file>